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718" activeTab="0"/>
  </bookViews>
  <sheets>
    <sheet name="請求書" sheetId="1" r:id="rId1"/>
    <sheet name="令和対応について" sheetId="2" r:id="rId2"/>
    <sheet name="初期設定" sheetId="3" r:id="rId3"/>
  </sheets>
  <definedNames>
    <definedName name="_xlnm.Print_Area" localSheetId="0">'請求書'!$A$1:$M$39</definedName>
  </definedNames>
  <calcPr fullCalcOnLoad="1"/>
</workbook>
</file>

<file path=xl/comments1.xml><?xml version="1.0" encoding="utf-8"?>
<comments xmlns="http://schemas.openxmlformats.org/spreadsheetml/2006/main">
  <authors>
    <author>阿竹　秀之</author>
    <author>阪井　正樹</author>
    <author>古川　誠</author>
  </authors>
  <commentList>
    <comment ref="L1" authorId="0">
      <text>
        <r>
          <rPr>
            <b/>
            <sz val="9"/>
            <rFont val="ＭＳ Ｐゴシック"/>
            <family val="3"/>
          </rPr>
          <t>日付は「△/□」形式で入力してください。自動的に「○年△月□日」形式に変換されます。（「○」は入力した年の西暦表示）
例：4/1・・・2019年4月1日と表示されます。
※▼リスト（ドロップダウンリスト）で入力日が選択できます。
※当該年ではない日付を入力する時は「○/△/□」形式で入力してください。
※Excelがバージョンアップして「令和」に対応した際には、ワークシート「令和対応について」をご確認のうえ、設定を変更してください。</t>
        </r>
      </text>
    </comment>
    <comment ref="I3" authorId="0">
      <text>
        <r>
          <rPr>
            <b/>
            <sz val="9"/>
            <rFont val="ＭＳ Ｐゴシック"/>
            <family val="3"/>
          </rPr>
          <t>「年号」「月」「日」は▼リスト（ドロップダウンリスト）から選択できます。
＊手入力もできます。
宛先も▼リスト（ドロップダウンリスト）から選択できますが、組み合わせにご注意ください。
中部包括、西包括、東包括→伊勢市社会福祉協議会
南包括→伊勢医心会
北包括→邦栄会
五十鈴包括→愛敬会</t>
        </r>
      </text>
    </comment>
    <comment ref="F13" authorId="0">
      <text>
        <r>
          <rPr>
            <b/>
            <sz val="9"/>
            <rFont val="ＭＳ Ｐゴシック"/>
            <family val="3"/>
          </rPr>
          <t>金額は自動に計算されます。
＊直接入力しないでください！</t>
        </r>
      </text>
    </comment>
    <comment ref="F16" authorId="1">
      <text>
        <r>
          <rPr>
            <b/>
            <sz val="9"/>
            <rFont val="ＭＳ Ｐゴシック"/>
            <family val="3"/>
          </rPr>
          <t>▼リスト（ドロップダウンリスト)から「平成」と「令和」が選択できます。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L16" authorId="0">
      <text>
        <r>
          <rPr>
            <b/>
            <sz val="9"/>
            <rFont val="ＭＳ Ｐゴシック"/>
            <family val="3"/>
          </rPr>
          <t>各項目の「件数」に数字を入力すると請求金額も計算されます。
▼リスト（ドロップダウンリスト)から選択することもできます。
＊「請求金額」の欄には、直接入力しないでください！
2019年10月の単価改正前の月遅れ請求の時は、「単価(円)」欄の数字部分のセルの▼リスト（ドロップダウンリスト)から旧単価の4300円を選択することもできます。</t>
        </r>
      </text>
    </comment>
    <comment ref="K35" authorId="1">
      <text>
        <r>
          <rPr>
            <b/>
            <sz val="9"/>
            <rFont val="ＭＳ Ｐゴシック"/>
            <family val="3"/>
          </rPr>
          <t>▼リスト（ドロップダウンリスト)から「支店」と「本店」が選択できます。</t>
        </r>
      </text>
    </comment>
    <comment ref="E36" authorId="1">
      <text>
        <r>
          <rPr>
            <b/>
            <sz val="9"/>
            <rFont val="ＭＳ Ｐゴシック"/>
            <family val="3"/>
          </rPr>
          <t>▼リスト（ドロップダウンリスト)から口座の種目を選択します。</t>
        </r>
      </text>
    </comment>
    <comment ref="K16" authorId="2">
      <text>
        <r>
          <t/>
        </r>
      </text>
    </comment>
    <comment ref="K22" authorId="2">
      <text>
        <r>
          <rPr>
            <sz val="9"/>
            <rFont val="MS P ゴシック"/>
            <family val="3"/>
          </rPr>
          <t xml:space="preserve">
</t>
        </r>
      </text>
    </comment>
    <comment ref="K28" authorId="2">
      <text>
        <r>
          <rPr>
            <b/>
            <sz val="12"/>
            <color indexed="14"/>
            <rFont val="MS P ゴシック"/>
            <family val="3"/>
          </rPr>
          <t>（注）令和３年９月末まで、「新型コロナウイルス感染症に対応するための特例的な評価」として0.1％上乗せするため、上乗せ分は▼リスト（ドロップダウンリスト)から選択できます。</t>
        </r>
      </text>
    </comment>
  </commentList>
</comments>
</file>

<file path=xl/sharedStrings.xml><?xml version="1.0" encoding="utf-8"?>
<sst xmlns="http://schemas.openxmlformats.org/spreadsheetml/2006/main" count="117" uniqueCount="78">
  <si>
    <t>件  数</t>
  </si>
  <si>
    <t>ケアプラン作成委託料請求書</t>
  </si>
  <si>
    <t>　　　　下記金額を請求します。</t>
  </si>
  <si>
    <t>金融機関名</t>
  </si>
  <si>
    <t>店舗名</t>
  </si>
  <si>
    <t>口座種目</t>
  </si>
  <si>
    <t>口座番号</t>
  </si>
  <si>
    <t>口座名義</t>
  </si>
  <si>
    <t>住所</t>
  </si>
  <si>
    <t>T E L</t>
  </si>
  <si>
    <t>法人名</t>
  </si>
  <si>
    <t>代表者名</t>
  </si>
  <si>
    <t>事業所名</t>
  </si>
  <si>
    <t>請求金額</t>
  </si>
  <si>
    <t>円</t>
  </si>
  <si>
    <t>振　込　先</t>
  </si>
  <si>
    <t>支店 ・ 本店</t>
  </si>
  <si>
    <t>　</t>
  </si>
  <si>
    <t>区　分</t>
  </si>
  <si>
    <t>介護予防支援</t>
  </si>
  <si>
    <t>介護予防ケアマネジメントＢ</t>
  </si>
  <si>
    <t>介護予防ケアマネジメント</t>
  </si>
  <si>
    <t>種類</t>
  </si>
  <si>
    <t>月　分</t>
  </si>
  <si>
    <t>平成</t>
  </si>
  <si>
    <t>年</t>
  </si>
  <si>
    <t>月分</t>
  </si>
  <si>
    <t>）</t>
  </si>
  <si>
    <t>（</t>
  </si>
  <si>
    <t>介護予防サービス計画費
（初回加算）</t>
  </si>
  <si>
    <t>介護予防ケアマネジメントＡ
（初回加算）</t>
  </si>
  <si>
    <t>介護予防ケアマネジメントＢ
（初回加算）</t>
  </si>
  <si>
    <t>（　　　　　）　　　　－</t>
  </si>
  <si>
    <t>令和</t>
  </si>
  <si>
    <t>元号</t>
  </si>
  <si>
    <t>①西暦表示を和暦表示に変更したいセルを選択し、右クリックして、プルダウンメニューを表示します。</t>
  </si>
  <si>
    <t>　しかし、他の業務ソフトなどとの関係で、修正プログラムの適応が出来ない場合もありますので、当面の間、請求書の右上の日付については西暦(グレゴリオ暦)表示としています。</t>
  </si>
  <si>
    <t>　Excelが令和対応になった場合には、以下の方法で、左上の日付を、西暦表示から和暦表示に変更できますので、必要に応じて変更してください。</t>
  </si>
  <si>
    <t>　「セルの書式設定」を選択します。</t>
  </si>
  <si>
    <t>②タブ「表示形式」を選択し、「カレンダーの種類」欄を「グレゴリオ暦」から「和暦」に変更します。</t>
  </si>
  <si>
    <t>　「種類」欄で「平成○年△月□日」(○△□には任意の数字が入っています)、または「令和○年△月□日」(○△□には任意の数字が入っています)を選択します。</t>
  </si>
  <si>
    <t>本店支店</t>
  </si>
  <si>
    <t>本店</t>
  </si>
  <si>
    <t xml:space="preserve">支店 </t>
  </si>
  <si>
    <t>年　　月　　日</t>
  </si>
  <si>
    <t>伊勢市社会福祉協議会</t>
  </si>
  <si>
    <t>伊勢市社会福祉協議会</t>
  </si>
  <si>
    <t>法人名</t>
  </si>
  <si>
    <t>□普通　□当座　□その他(</t>
  </si>
  <si>
    <t>口座種類</t>
  </si>
  <si>
    <t>■普通　□当座　□その他(</t>
  </si>
  <si>
    <t>□普通　■当座　□その他(</t>
  </si>
  <si>
    <t>□普通　□当座　■その他(</t>
  </si>
  <si>
    <t>③表示が西暦(グレゴリオ暦)表示から和暦(年号)表示に変わります。</t>
  </si>
  <si>
    <t>　Excelの和暦(元号)表示については、Excel2010以降であれば、修正プログラムを適応することで、「令和」に対応可能となる予定です。</t>
  </si>
  <si>
    <t>※「▼リスト（ドロップダウンリスト)」で使用するデータになります。変更すると▼リストが正常に動かなくなる可能性があります。</t>
  </si>
  <si>
    <t>日付</t>
  </si>
  <si>
    <t>年　　月　　日</t>
  </si>
  <si>
    <t>年号</t>
  </si>
  <si>
    <t>□普通　□当座　□その他(</t>
  </si>
  <si>
    <t>数字</t>
  </si>
  <si>
    <t>包括名</t>
  </si>
  <si>
    <t>包括名</t>
  </si>
  <si>
    <t>請求金額(円)</t>
  </si>
  <si>
    <t>単価(円)</t>
  </si>
  <si>
    <t>社会福祉法人伊勢医心会</t>
  </si>
  <si>
    <t>委託連携加算</t>
  </si>
  <si>
    <t>介護予防サービス計画費</t>
  </si>
  <si>
    <t xml:space="preserve"> 介護予防ケアマネジメントＡ</t>
  </si>
  <si>
    <t>社会福祉法人邦栄会</t>
  </si>
  <si>
    <t>医療法人社団愛敬会</t>
  </si>
  <si>
    <t>（伊勢市中部地域包括支援センター）</t>
  </si>
  <si>
    <t>（伊勢市中部地域包括支援センター）</t>
  </si>
  <si>
    <t>（伊勢市西地域包括支援センター）</t>
  </si>
  <si>
    <t>（伊勢市東地域包括支援センター）</t>
  </si>
  <si>
    <t>（伊勢市南地域包括支援センター）</t>
  </si>
  <si>
    <t>（伊勢市北地域包括支援センター)</t>
  </si>
  <si>
    <t>（伊勢市五十鈴地域包括支援センター)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</si>
</sst>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12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2"/>
      <name val="ＭＳ ゴシック"/>
      <family val="3"/>
    </font>
    <font>
      <sz val="12"/>
      <name val="HGP行書体"/>
      <family val="4"/>
    </font>
    <font>
      <b/>
      <sz val="11"/>
      <name val="HG丸ｺﾞｼｯｸM-PRO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MS P ゴシック"/>
      <family val="3"/>
    </font>
    <font>
      <b/>
      <sz val="11"/>
      <color indexed="14"/>
      <name val="MS P ゴシック"/>
      <family val="3"/>
    </font>
    <font>
      <b/>
      <sz val="12"/>
      <color indexed="14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創英角ﾎﾟｯﾌﾟ体"/>
      <family val="3"/>
    </font>
    <font>
      <sz val="11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P創英角ﾎﾟｯﾌﾟ体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medium"/>
      <bottom style="dotted"/>
    </border>
    <border>
      <left/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shrinkToFit="1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3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3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3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3" fontId="7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7" fillId="0" borderId="11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57" fontId="3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/>
    </xf>
    <xf numFmtId="0" fontId="10" fillId="0" borderId="28" xfId="0" applyFont="1" applyBorder="1" applyAlignment="1">
      <alignment vertical="center"/>
    </xf>
    <xf numFmtId="0" fontId="54" fillId="0" borderId="0" xfId="0" applyFont="1" applyAlignment="1">
      <alignment/>
    </xf>
    <xf numFmtId="177" fontId="3" fillId="0" borderId="0" xfId="0" applyNumberFormat="1" applyFont="1" applyAlignment="1">
      <alignment vertical="center"/>
    </xf>
    <xf numFmtId="0" fontId="3" fillId="6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6" borderId="0" xfId="0" applyFill="1" applyBorder="1" applyAlignment="1">
      <alignment horizontal="center"/>
    </xf>
    <xf numFmtId="0" fontId="0" fillId="0" borderId="29" xfId="0" applyBorder="1" applyAlignment="1">
      <alignment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right"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right" vertical="center" shrinkToFit="1"/>
    </xf>
    <xf numFmtId="0" fontId="7" fillId="0" borderId="39" xfId="0" applyFont="1" applyBorder="1" applyAlignment="1">
      <alignment vertical="center" shrinkToFit="1"/>
    </xf>
    <xf numFmtId="0" fontId="7" fillId="0" borderId="40" xfId="0" applyFont="1" applyBorder="1" applyAlignment="1">
      <alignment horizontal="center" vertical="center" shrinkToFit="1"/>
    </xf>
    <xf numFmtId="3" fontId="7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right"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5" xfId="0" applyFont="1" applyBorder="1" applyAlignment="1">
      <alignment horizontal="center" vertical="center" shrinkToFit="1"/>
    </xf>
    <xf numFmtId="3" fontId="7" fillId="0" borderId="4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3" fontId="7" fillId="0" borderId="41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3" fontId="7" fillId="0" borderId="4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7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 textRotation="255"/>
    </xf>
    <xf numFmtId="0" fontId="9" fillId="0" borderId="52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textRotation="255" shrinkToFit="1"/>
    </xf>
    <xf numFmtId="0" fontId="7" fillId="0" borderId="51" xfId="0" applyFont="1" applyBorder="1" applyAlignment="1">
      <alignment horizontal="center" vertical="center" textRotation="255" shrinkToFit="1"/>
    </xf>
    <xf numFmtId="0" fontId="7" fillId="0" borderId="52" xfId="0" applyFont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8</xdr:row>
      <xdr:rowOff>0</xdr:rowOff>
    </xdr:from>
    <xdr:to>
      <xdr:col>12</xdr:col>
      <xdr:colOff>819150</xdr:colOff>
      <xdr:row>8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72225" y="2114550"/>
          <a:ext cx="3143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1733550</xdr:colOff>
      <xdr:row>6</xdr:row>
      <xdr:rowOff>114300</xdr:rowOff>
    </xdr:from>
    <xdr:to>
      <xdr:col>0</xdr:col>
      <xdr:colOff>5343525</xdr:colOff>
      <xdr:row>21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562100"/>
          <a:ext cx="3609975" cy="26098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5295900</xdr:colOff>
      <xdr:row>14</xdr:row>
      <xdr:rowOff>104775</xdr:rowOff>
    </xdr:from>
    <xdr:to>
      <xdr:col>0</xdr:col>
      <xdr:colOff>5781675</xdr:colOff>
      <xdr:row>17</xdr:row>
      <xdr:rowOff>142875</xdr:rowOff>
    </xdr:to>
    <xdr:sp>
      <xdr:nvSpPr>
        <xdr:cNvPr id="2" name="右矢印 2"/>
        <xdr:cNvSpPr>
          <a:spLocks/>
        </xdr:cNvSpPr>
      </xdr:nvSpPr>
      <xdr:spPr>
        <a:xfrm rot="9315117">
          <a:off x="5295900" y="3000375"/>
          <a:ext cx="485775" cy="581025"/>
        </a:xfrm>
        <a:prstGeom prst="right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24</xdr:row>
      <xdr:rowOff>85725</xdr:rowOff>
    </xdr:from>
    <xdr:to>
      <xdr:col>0</xdr:col>
      <xdr:colOff>3838575</xdr:colOff>
      <xdr:row>44</xdr:row>
      <xdr:rowOff>171450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972050"/>
          <a:ext cx="3676650" cy="3705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4495800</xdr:colOff>
      <xdr:row>24</xdr:row>
      <xdr:rowOff>47625</xdr:rowOff>
    </xdr:from>
    <xdr:to>
      <xdr:col>0</xdr:col>
      <xdr:colOff>8124825</xdr:colOff>
      <xdr:row>44</xdr:row>
      <xdr:rowOff>95250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4933950"/>
          <a:ext cx="3629025" cy="36671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7915275</xdr:colOff>
      <xdr:row>35</xdr:row>
      <xdr:rowOff>142875</xdr:rowOff>
    </xdr:from>
    <xdr:to>
      <xdr:col>0</xdr:col>
      <xdr:colOff>8401050</xdr:colOff>
      <xdr:row>39</xdr:row>
      <xdr:rowOff>0</xdr:rowOff>
    </xdr:to>
    <xdr:sp>
      <xdr:nvSpPr>
        <xdr:cNvPr id="5" name="右矢印 6"/>
        <xdr:cNvSpPr>
          <a:spLocks/>
        </xdr:cNvSpPr>
      </xdr:nvSpPr>
      <xdr:spPr>
        <a:xfrm rot="9315117">
          <a:off x="7915275" y="7019925"/>
          <a:ext cx="485775" cy="581025"/>
        </a:xfrm>
        <a:prstGeom prst="right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3590925</xdr:colOff>
      <xdr:row>36</xdr:row>
      <xdr:rowOff>0</xdr:rowOff>
    </xdr:from>
    <xdr:to>
      <xdr:col>0</xdr:col>
      <xdr:colOff>4076700</xdr:colOff>
      <xdr:row>39</xdr:row>
      <xdr:rowOff>38100</xdr:rowOff>
    </xdr:to>
    <xdr:sp>
      <xdr:nvSpPr>
        <xdr:cNvPr id="6" name="右矢印 7"/>
        <xdr:cNvSpPr>
          <a:spLocks/>
        </xdr:cNvSpPr>
      </xdr:nvSpPr>
      <xdr:spPr>
        <a:xfrm rot="9315117">
          <a:off x="3590925" y="7058025"/>
          <a:ext cx="485775" cy="581025"/>
        </a:xfrm>
        <a:prstGeom prst="right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7886700</xdr:colOff>
      <xdr:row>29</xdr:row>
      <xdr:rowOff>28575</xdr:rowOff>
    </xdr:from>
    <xdr:to>
      <xdr:col>0</xdr:col>
      <xdr:colOff>8372475</xdr:colOff>
      <xdr:row>32</xdr:row>
      <xdr:rowOff>66675</xdr:rowOff>
    </xdr:to>
    <xdr:sp>
      <xdr:nvSpPr>
        <xdr:cNvPr id="7" name="右矢印 9"/>
        <xdr:cNvSpPr>
          <a:spLocks/>
        </xdr:cNvSpPr>
      </xdr:nvSpPr>
      <xdr:spPr>
        <a:xfrm rot="9315117">
          <a:off x="7886700" y="5819775"/>
          <a:ext cx="485775" cy="581025"/>
        </a:xfrm>
        <a:prstGeom prst="right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39"/>
  <sheetViews>
    <sheetView tabSelected="1" view="pageBreakPreview" zoomScaleSheetLayoutView="100" zoomScalePageLayoutView="0" workbookViewId="0" topLeftCell="A1">
      <selection activeCell="B4" sqref="B4:J4"/>
    </sheetView>
  </sheetViews>
  <sheetFormatPr defaultColWidth="9.00390625" defaultRowHeight="14.25"/>
  <cols>
    <col min="1" max="1" width="2.125" style="1" customWidth="1"/>
    <col min="2" max="2" width="4.625" style="1" customWidth="1"/>
    <col min="3" max="3" width="6.625" style="1" customWidth="1"/>
    <col min="4" max="4" width="13.625" style="1" customWidth="1"/>
    <col min="5" max="5" width="6.625" style="1" customWidth="1"/>
    <col min="6" max="6" width="5.625" style="1" customWidth="1"/>
    <col min="7" max="7" width="4.125" style="1" customWidth="1"/>
    <col min="8" max="8" width="3.625" style="1" customWidth="1"/>
    <col min="9" max="9" width="4.125" style="1" customWidth="1"/>
    <col min="10" max="10" width="5.625" style="1" customWidth="1"/>
    <col min="11" max="11" width="11.875" style="1" customWidth="1"/>
    <col min="12" max="12" width="8.375" style="1" customWidth="1"/>
    <col min="13" max="13" width="15.375" style="1" customWidth="1"/>
    <col min="14" max="14" width="15.125" style="1" customWidth="1"/>
    <col min="15" max="16" width="9.00390625" style="1" hidden="1" customWidth="1"/>
    <col min="17" max="17" width="8.625" style="1" hidden="1" customWidth="1"/>
    <col min="18" max="18" width="6.75390625" style="1" hidden="1" customWidth="1"/>
    <col min="19" max="19" width="8.25390625" style="1" hidden="1" customWidth="1"/>
    <col min="20" max="66" width="9.00390625" style="1" hidden="1" customWidth="1"/>
    <col min="67" max="16384" width="9.00390625" style="1" customWidth="1"/>
  </cols>
  <sheetData>
    <row r="1" spans="12:42" ht="23.25" customHeight="1">
      <c r="L1" s="93" t="s">
        <v>44</v>
      </c>
      <c r="M1" s="93"/>
      <c r="N1" s="2"/>
      <c r="O1" s="54" t="s">
        <v>56</v>
      </c>
      <c r="P1" s="1" t="s">
        <v>57</v>
      </c>
      <c r="Q1" s="53">
        <f ca="1">TODAY()</f>
        <v>44566</v>
      </c>
      <c r="S1" s="54" t="s">
        <v>58</v>
      </c>
      <c r="U1" s="1" t="str">
        <f>'初期設定'!A3</f>
        <v>令和</v>
      </c>
      <c r="V1" s="1" t="str">
        <f>'初期設定'!A4</f>
        <v>平成</v>
      </c>
      <c r="X1" s="56" t="s">
        <v>41</v>
      </c>
      <c r="Y1" s="55" t="s">
        <v>16</v>
      </c>
      <c r="Z1" s="55" t="s">
        <v>43</v>
      </c>
      <c r="AA1" s="55" t="s">
        <v>42</v>
      </c>
      <c r="AC1" s="56" t="s">
        <v>49</v>
      </c>
      <c r="AD1" s="55" t="s">
        <v>48</v>
      </c>
      <c r="AE1" s="55" t="s">
        <v>50</v>
      </c>
      <c r="AF1" s="55" t="s">
        <v>51</v>
      </c>
      <c r="AG1" s="55" t="s">
        <v>52</v>
      </c>
      <c r="AK1" s="1">
        <v>4390</v>
      </c>
      <c r="AL1" s="1">
        <v>4380</v>
      </c>
      <c r="AM1" s="1">
        <v>4310</v>
      </c>
      <c r="AN1" s="1">
        <v>3580</v>
      </c>
      <c r="AO1" s="1">
        <v>3570</v>
      </c>
      <c r="AP1" s="1">
        <v>3500</v>
      </c>
    </row>
    <row r="2" spans="2:66" ht="19.5" customHeight="1"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O2" s="54" t="s">
        <v>60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8</v>
      </c>
      <c r="Y2" s="1">
        <v>9</v>
      </c>
      <c r="Z2" s="1">
        <v>10</v>
      </c>
      <c r="AA2" s="1">
        <v>11</v>
      </c>
      <c r="AB2" s="1">
        <v>12</v>
      </c>
      <c r="AC2" s="1">
        <v>13</v>
      </c>
      <c r="AD2" s="1">
        <v>14</v>
      </c>
      <c r="AE2" s="1">
        <v>15</v>
      </c>
      <c r="AF2" s="1">
        <v>16</v>
      </c>
      <c r="AG2" s="1">
        <v>17</v>
      </c>
      <c r="AH2" s="1">
        <v>18</v>
      </c>
      <c r="AI2" s="1">
        <v>19</v>
      </c>
      <c r="AJ2" s="1">
        <v>20</v>
      </c>
      <c r="AK2" s="1">
        <v>21</v>
      </c>
      <c r="AL2" s="1">
        <v>22</v>
      </c>
      <c r="AM2" s="1">
        <v>23</v>
      </c>
      <c r="AN2" s="1">
        <v>24</v>
      </c>
      <c r="AO2" s="1">
        <v>25</v>
      </c>
      <c r="AP2" s="1">
        <v>26</v>
      </c>
      <c r="AQ2" s="1">
        <v>27</v>
      </c>
      <c r="AR2" s="1">
        <v>28</v>
      </c>
      <c r="AS2" s="1">
        <v>29</v>
      </c>
      <c r="AT2" s="1">
        <v>30</v>
      </c>
      <c r="AU2" s="1">
        <v>31</v>
      </c>
      <c r="AV2" s="1">
        <v>32</v>
      </c>
      <c r="AW2" s="1">
        <v>33</v>
      </c>
      <c r="AX2" s="1">
        <v>34</v>
      </c>
      <c r="AY2" s="1">
        <v>35</v>
      </c>
      <c r="AZ2" s="1">
        <v>36</v>
      </c>
      <c r="BA2" s="1">
        <v>37</v>
      </c>
      <c r="BB2" s="1">
        <v>38</v>
      </c>
      <c r="BC2" s="1">
        <v>39</v>
      </c>
      <c r="BD2" s="1">
        <v>40</v>
      </c>
      <c r="BE2" s="1">
        <v>41</v>
      </c>
      <c r="BF2" s="1">
        <v>42</v>
      </c>
      <c r="BG2" s="1">
        <v>43</v>
      </c>
      <c r="BH2" s="1">
        <v>44</v>
      </c>
      <c r="BI2" s="1">
        <v>45</v>
      </c>
      <c r="BJ2" s="1">
        <v>46</v>
      </c>
      <c r="BK2" s="1">
        <v>47</v>
      </c>
      <c r="BL2" s="1">
        <v>48</v>
      </c>
      <c r="BM2" s="1">
        <v>49</v>
      </c>
      <c r="BN2" s="1">
        <v>50</v>
      </c>
    </row>
    <row r="3" spans="2:22" ht="19.5" customHeight="1">
      <c r="B3" s="16"/>
      <c r="C3" s="16"/>
      <c r="D3" s="16"/>
      <c r="E3" s="20" t="s">
        <v>28</v>
      </c>
      <c r="F3" s="21" t="s">
        <v>33</v>
      </c>
      <c r="G3" s="47"/>
      <c r="H3" s="21" t="s">
        <v>25</v>
      </c>
      <c r="I3" s="21"/>
      <c r="J3" s="21" t="s">
        <v>26</v>
      </c>
      <c r="K3" s="17" t="s">
        <v>27</v>
      </c>
      <c r="L3" s="16"/>
      <c r="M3" s="16"/>
      <c r="O3" s="54" t="s">
        <v>62</v>
      </c>
      <c r="Q3" s="1" t="str">
        <f>'初期設定'!B3</f>
        <v>（伊勢市中部地域包括支援センター）</v>
      </c>
      <c r="R3" s="1" t="str">
        <f>'初期設定'!B4</f>
        <v>（伊勢市西地域包括支援センター）</v>
      </c>
      <c r="S3" s="1" t="str">
        <f>'初期設定'!B5</f>
        <v>（伊勢市東地域包括支援センター）</v>
      </c>
      <c r="T3" s="1" t="str">
        <f>'初期設定'!B6</f>
        <v>（伊勢市南地域包括支援センター）</v>
      </c>
      <c r="U3" s="1" t="str">
        <f>'初期設定'!B7</f>
        <v>（伊勢市北地域包括支援センター)</v>
      </c>
      <c r="V3" s="1" t="str">
        <f>'初期設定'!B8</f>
        <v>（伊勢市五十鈴地域包括支援センター)</v>
      </c>
    </row>
    <row r="4" spans="2:22" ht="19.5" customHeight="1">
      <c r="B4" s="95" t="s">
        <v>45</v>
      </c>
      <c r="C4" s="95"/>
      <c r="D4" s="95"/>
      <c r="E4" s="95"/>
      <c r="F4" s="96"/>
      <c r="G4" s="96"/>
      <c r="H4" s="96"/>
      <c r="I4" s="96"/>
      <c r="J4" s="96"/>
      <c r="M4" s="3"/>
      <c r="O4" s="54" t="s">
        <v>10</v>
      </c>
      <c r="Q4" s="1" t="str">
        <f>'初期設定'!C3</f>
        <v>伊勢市社会福祉協議会</v>
      </c>
      <c r="R4" s="1" t="str">
        <f>'初期設定'!C4</f>
        <v>社会福祉法人邦栄会</v>
      </c>
      <c r="S4" s="1" t="str">
        <f>'初期設定'!C5</f>
        <v>社会福祉法人伊勢医心会</v>
      </c>
      <c r="T4" s="1" t="str">
        <f>'初期設定'!C6</f>
        <v>医療法人社団愛敬会</v>
      </c>
      <c r="U4" s="1">
        <f>'初期設定'!C7</f>
        <v>0</v>
      </c>
      <c r="V4" s="1">
        <f>'初期設定'!C8</f>
        <v>0</v>
      </c>
    </row>
    <row r="5" spans="3:24" ht="19.5" customHeight="1">
      <c r="C5" s="97" t="s">
        <v>71</v>
      </c>
      <c r="D5" s="98"/>
      <c r="E5" s="98"/>
      <c r="F5" s="98"/>
      <c r="M5" s="48"/>
      <c r="X5" s="90"/>
    </row>
    <row r="6" spans="10:13" ht="21.75" customHeight="1">
      <c r="J6" s="3" t="s">
        <v>8</v>
      </c>
      <c r="K6" s="99" t="s">
        <v>17</v>
      </c>
      <c r="L6" s="99"/>
      <c r="M6" s="99"/>
    </row>
    <row r="7" spans="10:13" ht="21.75" customHeight="1">
      <c r="J7" s="3" t="s">
        <v>10</v>
      </c>
      <c r="K7" s="99" t="s">
        <v>17</v>
      </c>
      <c r="L7" s="99"/>
      <c r="M7" s="99"/>
    </row>
    <row r="8" spans="10:13" ht="21.75" customHeight="1">
      <c r="J8" s="3" t="s">
        <v>12</v>
      </c>
      <c r="K8" s="99" t="s">
        <v>17</v>
      </c>
      <c r="L8" s="99"/>
      <c r="M8" s="99"/>
    </row>
    <row r="9" spans="10:13" ht="21.75" customHeight="1">
      <c r="J9" s="3" t="s">
        <v>11</v>
      </c>
      <c r="K9" s="100"/>
      <c r="L9" s="100"/>
      <c r="M9" s="100"/>
    </row>
    <row r="10" spans="10:15" ht="21.75" customHeight="1">
      <c r="J10" s="3" t="s">
        <v>9</v>
      </c>
      <c r="K10" s="101" t="s">
        <v>32</v>
      </c>
      <c r="L10" s="101"/>
      <c r="M10" s="101"/>
      <c r="N10" s="40"/>
      <c r="O10" s="40"/>
    </row>
    <row r="11" ht="19.5" customHeight="1"/>
    <row r="12" spans="2:14" ht="19.5" customHeight="1">
      <c r="B12" s="101" t="s">
        <v>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40"/>
    </row>
    <row r="13" spans="2:12" ht="30" customHeight="1" thickBot="1">
      <c r="B13" s="4"/>
      <c r="C13" s="4"/>
      <c r="D13" s="102" t="s">
        <v>13</v>
      </c>
      <c r="E13" s="102"/>
      <c r="F13" s="103">
        <f>SUM(M16:M31)</f>
        <v>0</v>
      </c>
      <c r="G13" s="103"/>
      <c r="H13" s="103"/>
      <c r="I13" s="103"/>
      <c r="J13" s="103"/>
      <c r="K13" s="103"/>
      <c r="L13" s="15" t="s">
        <v>14</v>
      </c>
    </row>
    <row r="14" spans="2:9" ht="16.5" customHeight="1" thickBot="1">
      <c r="B14" s="101"/>
      <c r="C14" s="101"/>
      <c r="D14" s="101"/>
      <c r="E14" s="41"/>
      <c r="F14" s="41"/>
      <c r="G14" s="41"/>
      <c r="H14" s="41"/>
      <c r="I14" s="41"/>
    </row>
    <row r="15" spans="2:13" s="40" customFormat="1" ht="18.75" customHeight="1" thickBot="1">
      <c r="B15" s="18" t="s">
        <v>22</v>
      </c>
      <c r="C15" s="104" t="s">
        <v>18</v>
      </c>
      <c r="D15" s="104"/>
      <c r="E15" s="104"/>
      <c r="F15" s="105" t="s">
        <v>23</v>
      </c>
      <c r="G15" s="106"/>
      <c r="H15" s="106"/>
      <c r="I15" s="106"/>
      <c r="J15" s="107"/>
      <c r="K15" s="42" t="s">
        <v>64</v>
      </c>
      <c r="L15" s="42" t="s">
        <v>0</v>
      </c>
      <c r="M15" s="19" t="s">
        <v>63</v>
      </c>
    </row>
    <row r="16" spans="2:13" ht="19.5" customHeight="1">
      <c r="B16" s="108" t="s">
        <v>19</v>
      </c>
      <c r="C16" s="111" t="s">
        <v>67</v>
      </c>
      <c r="D16" s="112"/>
      <c r="E16" s="113"/>
      <c r="F16" s="58"/>
      <c r="G16" s="59"/>
      <c r="H16" s="60" t="s">
        <v>25</v>
      </c>
      <c r="I16" s="60"/>
      <c r="J16" s="61" t="s">
        <v>26</v>
      </c>
      <c r="K16" s="91">
        <v>4380</v>
      </c>
      <c r="L16" s="62"/>
      <c r="M16" s="63">
        <f>SUM(K16*L16)</f>
        <v>0</v>
      </c>
    </row>
    <row r="17" spans="2:13" ht="19.5" customHeight="1">
      <c r="B17" s="109"/>
      <c r="C17" s="114"/>
      <c r="D17" s="114"/>
      <c r="E17" s="115"/>
      <c r="F17" s="65"/>
      <c r="G17" s="66"/>
      <c r="H17" s="67" t="s">
        <v>25</v>
      </c>
      <c r="I17" s="67"/>
      <c r="J17" s="68" t="s">
        <v>26</v>
      </c>
      <c r="K17" s="92">
        <v>4380</v>
      </c>
      <c r="L17" s="69"/>
      <c r="M17" s="70">
        <f>SUM(K17*L17)</f>
        <v>0</v>
      </c>
    </row>
    <row r="18" spans="2:13" ht="19.5" customHeight="1">
      <c r="B18" s="110"/>
      <c r="C18" s="116" t="s">
        <v>29</v>
      </c>
      <c r="D18" s="114"/>
      <c r="E18" s="115"/>
      <c r="F18" s="32"/>
      <c r="G18" s="45"/>
      <c r="H18" s="33" t="s">
        <v>25</v>
      </c>
      <c r="I18" s="33"/>
      <c r="J18" s="38" t="s">
        <v>26</v>
      </c>
      <c r="K18" s="39">
        <v>3000</v>
      </c>
      <c r="L18" s="36"/>
      <c r="M18" s="37">
        <f aca="true" t="shared" si="0" ref="M18:M31">SUM(K18*L18)</f>
        <v>0</v>
      </c>
    </row>
    <row r="19" spans="2:13" ht="19.5" customHeight="1">
      <c r="B19" s="110"/>
      <c r="C19" s="114"/>
      <c r="D19" s="114"/>
      <c r="E19" s="115"/>
      <c r="F19" s="78"/>
      <c r="G19" s="79"/>
      <c r="H19" s="80" t="s">
        <v>25</v>
      </c>
      <c r="I19" s="80"/>
      <c r="J19" s="81" t="s">
        <v>26</v>
      </c>
      <c r="K19" s="82">
        <v>3000</v>
      </c>
      <c r="L19" s="83"/>
      <c r="M19" s="84">
        <f t="shared" si="0"/>
        <v>0</v>
      </c>
    </row>
    <row r="20" spans="2:13" ht="19.5" customHeight="1">
      <c r="B20" s="110"/>
      <c r="C20" s="116" t="s">
        <v>66</v>
      </c>
      <c r="D20" s="114"/>
      <c r="E20" s="115"/>
      <c r="F20" s="71"/>
      <c r="G20" s="72"/>
      <c r="H20" s="73" t="s">
        <v>25</v>
      </c>
      <c r="I20" s="73"/>
      <c r="J20" s="74" t="s">
        <v>26</v>
      </c>
      <c r="K20" s="75">
        <v>3000</v>
      </c>
      <c r="L20" s="76"/>
      <c r="M20" s="77">
        <f t="shared" si="0"/>
        <v>0</v>
      </c>
    </row>
    <row r="21" spans="2:13" ht="19.5" customHeight="1" thickBot="1">
      <c r="B21" s="110"/>
      <c r="C21" s="117"/>
      <c r="D21" s="117"/>
      <c r="E21" s="118"/>
      <c r="F21" s="29"/>
      <c r="G21" s="44"/>
      <c r="H21" s="24" t="s">
        <v>25</v>
      </c>
      <c r="I21" s="24"/>
      <c r="J21" s="30" t="s">
        <v>26</v>
      </c>
      <c r="K21" s="31">
        <v>3000</v>
      </c>
      <c r="L21" s="13"/>
      <c r="M21" s="12">
        <f t="shared" si="0"/>
        <v>0</v>
      </c>
    </row>
    <row r="22" spans="2:13" ht="19.5" customHeight="1">
      <c r="B22" s="119" t="s">
        <v>21</v>
      </c>
      <c r="C22" s="124" t="s">
        <v>68</v>
      </c>
      <c r="D22" s="125"/>
      <c r="E22" s="125"/>
      <c r="F22" s="58"/>
      <c r="G22" s="59"/>
      <c r="H22" s="60" t="s">
        <v>25</v>
      </c>
      <c r="I22" s="60"/>
      <c r="J22" s="64" t="s">
        <v>26</v>
      </c>
      <c r="K22" s="91">
        <v>4380</v>
      </c>
      <c r="L22" s="62"/>
      <c r="M22" s="63">
        <f t="shared" si="0"/>
        <v>0</v>
      </c>
    </row>
    <row r="23" spans="2:13" ht="19.5" customHeight="1">
      <c r="B23" s="120"/>
      <c r="C23" s="126"/>
      <c r="D23" s="126"/>
      <c r="E23" s="126"/>
      <c r="F23" s="65"/>
      <c r="G23" s="66"/>
      <c r="H23" s="67" t="s">
        <v>25</v>
      </c>
      <c r="I23" s="67"/>
      <c r="J23" s="85" t="s">
        <v>26</v>
      </c>
      <c r="K23" s="11">
        <v>4380</v>
      </c>
      <c r="L23" s="69"/>
      <c r="M23" s="70">
        <f t="shared" si="0"/>
        <v>0</v>
      </c>
    </row>
    <row r="24" spans="2:13" ht="19.5" customHeight="1">
      <c r="B24" s="121"/>
      <c r="C24" s="116" t="s">
        <v>30</v>
      </c>
      <c r="D24" s="114"/>
      <c r="E24" s="114"/>
      <c r="F24" s="32"/>
      <c r="G24" s="45"/>
      <c r="H24" s="33" t="s">
        <v>25</v>
      </c>
      <c r="I24" s="33"/>
      <c r="J24" s="34" t="s">
        <v>26</v>
      </c>
      <c r="K24" s="35">
        <v>3000</v>
      </c>
      <c r="L24" s="36"/>
      <c r="M24" s="37">
        <f t="shared" si="0"/>
        <v>0</v>
      </c>
    </row>
    <row r="25" spans="2:13" ht="19.5" customHeight="1">
      <c r="B25" s="121"/>
      <c r="C25" s="114"/>
      <c r="D25" s="114"/>
      <c r="E25" s="114"/>
      <c r="F25" s="78"/>
      <c r="G25" s="79"/>
      <c r="H25" s="80" t="s">
        <v>25</v>
      </c>
      <c r="I25" s="80"/>
      <c r="J25" s="88" t="s">
        <v>26</v>
      </c>
      <c r="K25" s="89">
        <v>3000</v>
      </c>
      <c r="L25" s="83"/>
      <c r="M25" s="84">
        <f t="shared" si="0"/>
        <v>0</v>
      </c>
    </row>
    <row r="26" spans="2:13" ht="19.5" customHeight="1">
      <c r="B26" s="121"/>
      <c r="C26" s="116" t="s">
        <v>66</v>
      </c>
      <c r="D26" s="114"/>
      <c r="E26" s="114"/>
      <c r="F26" s="71"/>
      <c r="G26" s="72"/>
      <c r="H26" s="73" t="s">
        <v>25</v>
      </c>
      <c r="I26" s="73"/>
      <c r="J26" s="86" t="s">
        <v>26</v>
      </c>
      <c r="K26" s="87">
        <v>3000</v>
      </c>
      <c r="L26" s="76"/>
      <c r="M26" s="77">
        <f t="shared" si="0"/>
        <v>0</v>
      </c>
    </row>
    <row r="27" spans="2:13" ht="19.5" customHeight="1">
      <c r="B27" s="121"/>
      <c r="C27" s="114"/>
      <c r="D27" s="114"/>
      <c r="E27" s="114"/>
      <c r="F27" s="23"/>
      <c r="G27" s="44"/>
      <c r="H27" s="24" t="s">
        <v>25</v>
      </c>
      <c r="I27" s="24"/>
      <c r="J27" s="23" t="s">
        <v>26</v>
      </c>
      <c r="K27" s="11">
        <v>3000</v>
      </c>
      <c r="L27" s="13"/>
      <c r="M27" s="12">
        <f t="shared" si="0"/>
        <v>0</v>
      </c>
    </row>
    <row r="28" spans="2:13" ht="19.5" customHeight="1">
      <c r="B28" s="121"/>
      <c r="C28" s="114" t="s">
        <v>20</v>
      </c>
      <c r="D28" s="114"/>
      <c r="E28" s="114"/>
      <c r="F28" s="32"/>
      <c r="G28" s="45"/>
      <c r="H28" s="33" t="s">
        <v>25</v>
      </c>
      <c r="I28" s="33"/>
      <c r="J28" s="34" t="s">
        <v>26</v>
      </c>
      <c r="K28" s="35">
        <v>3570</v>
      </c>
      <c r="L28" s="36"/>
      <c r="M28" s="37">
        <f>SUM(K28*L28)</f>
        <v>0</v>
      </c>
    </row>
    <row r="29" spans="2:13" ht="19.5" customHeight="1">
      <c r="B29" s="121"/>
      <c r="C29" s="114"/>
      <c r="D29" s="114"/>
      <c r="E29" s="114"/>
      <c r="F29" s="23"/>
      <c r="G29" s="44"/>
      <c r="H29" s="24" t="s">
        <v>25</v>
      </c>
      <c r="I29" s="24"/>
      <c r="J29" s="23" t="s">
        <v>26</v>
      </c>
      <c r="K29" s="87">
        <v>3570</v>
      </c>
      <c r="L29" s="13"/>
      <c r="M29" s="12">
        <f t="shared" si="0"/>
        <v>0</v>
      </c>
    </row>
    <row r="30" spans="2:13" ht="19.5" customHeight="1">
      <c r="B30" s="121"/>
      <c r="C30" s="116" t="s">
        <v>31</v>
      </c>
      <c r="D30" s="114"/>
      <c r="E30" s="114"/>
      <c r="F30" s="32"/>
      <c r="G30" s="45"/>
      <c r="H30" s="33" t="s">
        <v>25</v>
      </c>
      <c r="I30" s="33"/>
      <c r="J30" s="34" t="s">
        <v>26</v>
      </c>
      <c r="K30" s="35">
        <v>3000</v>
      </c>
      <c r="L30" s="36"/>
      <c r="M30" s="37">
        <f t="shared" si="0"/>
        <v>0</v>
      </c>
    </row>
    <row r="31" spans="2:13" ht="19.5" customHeight="1" thickBot="1">
      <c r="B31" s="122"/>
      <c r="C31" s="117"/>
      <c r="D31" s="117"/>
      <c r="E31" s="117"/>
      <c r="F31" s="25"/>
      <c r="G31" s="46"/>
      <c r="H31" s="26" t="s">
        <v>25</v>
      </c>
      <c r="I31" s="26"/>
      <c r="J31" s="25" t="s">
        <v>26</v>
      </c>
      <c r="K31" s="27">
        <v>3000</v>
      </c>
      <c r="L31" s="28"/>
      <c r="M31" s="14">
        <f t="shared" si="0"/>
        <v>0</v>
      </c>
    </row>
    <row r="32" ht="9.75" customHeight="1">
      <c r="J32" s="10"/>
    </row>
    <row r="33" spans="4:12" ht="18.75" customHeight="1">
      <c r="D33" s="123" t="s">
        <v>15</v>
      </c>
      <c r="E33" s="123"/>
      <c r="F33" s="123"/>
      <c r="G33" s="123"/>
      <c r="H33" s="123"/>
      <c r="I33" s="123"/>
      <c r="J33" s="123"/>
      <c r="K33" s="123"/>
      <c r="L33" s="123"/>
    </row>
    <row r="34" spans="4:13" ht="28.5" customHeight="1">
      <c r="D34" s="9" t="s">
        <v>3</v>
      </c>
      <c r="E34" s="127"/>
      <c r="F34" s="128"/>
      <c r="G34" s="128"/>
      <c r="H34" s="128"/>
      <c r="I34" s="128"/>
      <c r="J34" s="128"/>
      <c r="K34" s="128"/>
      <c r="L34" s="129"/>
      <c r="M34" s="5"/>
    </row>
    <row r="35" spans="4:13" ht="28.5" customHeight="1">
      <c r="D35" s="9" t="s">
        <v>4</v>
      </c>
      <c r="E35" s="130"/>
      <c r="F35" s="131"/>
      <c r="G35" s="131"/>
      <c r="H35" s="131"/>
      <c r="I35" s="131"/>
      <c r="J35" s="131"/>
      <c r="K35" s="131" t="s">
        <v>16</v>
      </c>
      <c r="L35" s="132"/>
      <c r="M35" s="5"/>
    </row>
    <row r="36" spans="4:13" ht="28.5" customHeight="1">
      <c r="D36" s="9" t="s">
        <v>5</v>
      </c>
      <c r="E36" s="133" t="s">
        <v>59</v>
      </c>
      <c r="F36" s="134"/>
      <c r="G36" s="134"/>
      <c r="H36" s="134"/>
      <c r="I36" s="134"/>
      <c r="J36" s="134"/>
      <c r="K36" s="51"/>
      <c r="L36" s="43" t="s">
        <v>27</v>
      </c>
      <c r="M36" s="6"/>
    </row>
    <row r="37" spans="4:13" ht="28.5" customHeight="1">
      <c r="D37" s="9" t="s">
        <v>6</v>
      </c>
      <c r="E37" s="135"/>
      <c r="F37" s="136"/>
      <c r="G37" s="136"/>
      <c r="H37" s="136"/>
      <c r="I37" s="136"/>
      <c r="J37" s="136"/>
      <c r="K37" s="136"/>
      <c r="L37" s="137"/>
      <c r="M37" s="7"/>
    </row>
    <row r="38" spans="4:13" ht="28.5" customHeight="1">
      <c r="D38" s="138" t="s">
        <v>7</v>
      </c>
      <c r="E38" s="127"/>
      <c r="F38" s="128"/>
      <c r="G38" s="128"/>
      <c r="H38" s="128"/>
      <c r="I38" s="128"/>
      <c r="J38" s="128"/>
      <c r="K38" s="128"/>
      <c r="L38" s="129"/>
      <c r="M38" s="8"/>
    </row>
    <row r="39" spans="4:12" ht="28.5" customHeight="1">
      <c r="D39" s="139"/>
      <c r="E39" s="140"/>
      <c r="F39" s="140"/>
      <c r="G39" s="140"/>
      <c r="H39" s="140"/>
      <c r="I39" s="140"/>
      <c r="J39" s="140"/>
      <c r="K39" s="140"/>
      <c r="L39" s="141"/>
    </row>
  </sheetData>
  <sheetProtection/>
  <mergeCells count="34">
    <mergeCell ref="E34:L34"/>
    <mergeCell ref="E35:J35"/>
    <mergeCell ref="K35:L35"/>
    <mergeCell ref="E36:J36"/>
    <mergeCell ref="E37:L37"/>
    <mergeCell ref="D38:D39"/>
    <mergeCell ref="E38:L38"/>
    <mergeCell ref="E39:L39"/>
    <mergeCell ref="B22:B31"/>
    <mergeCell ref="C28:E29"/>
    <mergeCell ref="C30:E31"/>
    <mergeCell ref="D33:L33"/>
    <mergeCell ref="C22:E23"/>
    <mergeCell ref="C24:E25"/>
    <mergeCell ref="C26:E27"/>
    <mergeCell ref="B14:D14"/>
    <mergeCell ref="C15:E15"/>
    <mergeCell ref="F15:J15"/>
    <mergeCell ref="B16:B21"/>
    <mergeCell ref="C16:E17"/>
    <mergeCell ref="C18:E19"/>
    <mergeCell ref="C20:E21"/>
    <mergeCell ref="K8:M8"/>
    <mergeCell ref="K9:M9"/>
    <mergeCell ref="K10:M10"/>
    <mergeCell ref="B12:M12"/>
    <mergeCell ref="D13:E13"/>
    <mergeCell ref="F13:K13"/>
    <mergeCell ref="L1:M1"/>
    <mergeCell ref="B2:M2"/>
    <mergeCell ref="B4:J4"/>
    <mergeCell ref="C5:F5"/>
    <mergeCell ref="K6:M6"/>
    <mergeCell ref="K7:M7"/>
  </mergeCells>
  <conditionalFormatting sqref="L13 F13 M16 M18:M19 M21:M22 M24:M25 M27:M31">
    <cfRule type="cellIs" priority="5" dxfId="5" operator="between" stopIfTrue="1">
      <formula>0</formula>
      <formula>0</formula>
    </cfRule>
  </conditionalFormatting>
  <conditionalFormatting sqref="M17">
    <cfRule type="cellIs" priority="4" dxfId="5" operator="between" stopIfTrue="1">
      <formula>0</formula>
      <formula>0</formula>
    </cfRule>
  </conditionalFormatting>
  <conditionalFormatting sqref="M20">
    <cfRule type="cellIs" priority="3" dxfId="5" operator="between" stopIfTrue="1">
      <formula>0</formula>
      <formula>0</formula>
    </cfRule>
  </conditionalFormatting>
  <conditionalFormatting sqref="M23">
    <cfRule type="cellIs" priority="2" dxfId="5" operator="between" stopIfTrue="1">
      <formula>0</formula>
      <formula>0</formula>
    </cfRule>
  </conditionalFormatting>
  <conditionalFormatting sqref="M26">
    <cfRule type="cellIs" priority="1" dxfId="5" operator="between" stopIfTrue="1">
      <formula>0</formula>
      <formula>0</formula>
    </cfRule>
  </conditionalFormatting>
  <dataValidations count="12">
    <dataValidation type="list" allowBlank="1" showInputMessage="1" sqref="G3 G16:G31">
      <formula1>$P$2:$AU$2</formula1>
    </dataValidation>
    <dataValidation type="list" allowBlank="1" showInputMessage="1" sqref="C5:F5">
      <formula1>$P$3:$V$3</formula1>
    </dataValidation>
    <dataValidation type="list" allowBlank="1" showInputMessage="1" sqref="B4:J4">
      <formula1>$P$4:$V$4</formula1>
    </dataValidation>
    <dataValidation type="list" allowBlank="1" showInputMessage="1" sqref="L16:L31">
      <formula1>$P$2:$BN$2</formula1>
    </dataValidation>
    <dataValidation type="list" allowBlank="1" showInputMessage="1" sqref="E36:J36">
      <formula1>$AD$1:$AG$1</formula1>
    </dataValidation>
    <dataValidation type="list" allowBlank="1" showInputMessage="1" sqref="K35:L35">
      <formula1>$Y$1:$AA$1</formula1>
    </dataValidation>
    <dataValidation type="list" allowBlank="1" showInputMessage="1" sqref="F3 F16:F31">
      <formula1>$T$1:$V$1</formula1>
    </dataValidation>
    <dataValidation type="list" allowBlank="1" showInputMessage="1" sqref="L1:M1">
      <formula1>$P$1:$Q$1</formula1>
    </dataValidation>
    <dataValidation type="list" allowBlank="1" showInputMessage="1" sqref="I3 I16:I31">
      <formula1>$P$2:$AB$2</formula1>
    </dataValidation>
    <dataValidation type="list" allowBlank="1" showInputMessage="1" sqref="K16:K17 K22:K23">
      <formula1>$AK$1:$AM$1</formula1>
    </dataValidation>
    <dataValidation type="list" allowBlank="1" showInputMessage="1" showErrorMessage="1" sqref="K28:K29">
      <formula1>$AN$1:$AP$1</formula1>
    </dataValidation>
    <dataValidation type="list" allowBlank="1" showInputMessage="1" showErrorMessage="1" sqref="C16:E17">
      <formula1>$X$4:$X$5</formula1>
    </dataValidation>
  </dataValidations>
  <printOptions horizontalCentered="1"/>
  <pageMargins left="0" right="0" top="0.4724409448818898" bottom="0.1968503937007874" header="0.1968503937007874" footer="0.1968503937007874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">
      <selection activeCell="C27" sqref="C27"/>
    </sheetView>
  </sheetViews>
  <sheetFormatPr defaultColWidth="9.00390625" defaultRowHeight="14.25"/>
  <cols>
    <col min="1" max="1" width="116.875" style="0" customWidth="1"/>
  </cols>
  <sheetData>
    <row r="1" ht="14.25">
      <c r="A1" t="s">
        <v>54</v>
      </c>
    </row>
    <row r="2" ht="28.5">
      <c r="A2" s="49" t="s">
        <v>36</v>
      </c>
    </row>
    <row r="3" ht="28.5">
      <c r="A3" s="49" t="s">
        <v>37</v>
      </c>
    </row>
    <row r="5" ht="14.25">
      <c r="A5" t="s">
        <v>35</v>
      </c>
    </row>
    <row r="6" ht="14.25">
      <c r="A6" t="s">
        <v>38</v>
      </c>
    </row>
    <row r="23" ht="14.25">
      <c r="A23" t="s">
        <v>39</v>
      </c>
    </row>
    <row r="24" ht="28.5">
      <c r="A24" s="49" t="s">
        <v>40</v>
      </c>
    </row>
    <row r="47" ht="14.25">
      <c r="A47" t="s">
        <v>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5.50390625" style="0" bestFit="1" customWidth="1"/>
    <col min="2" max="2" width="34.875" style="0" bestFit="1" customWidth="1"/>
    <col min="3" max="3" width="45.75390625" style="0" bestFit="1" customWidth="1"/>
  </cols>
  <sheetData>
    <row r="1" ht="14.25">
      <c r="A1" s="52" t="s">
        <v>55</v>
      </c>
    </row>
    <row r="2" spans="1:3" ht="14.25">
      <c r="A2" s="50" t="s">
        <v>34</v>
      </c>
      <c r="B2" s="50" t="s">
        <v>61</v>
      </c>
      <c r="C2" s="50" t="s">
        <v>47</v>
      </c>
    </row>
    <row r="3" spans="1:3" ht="14.25">
      <c r="A3" s="57" t="s">
        <v>33</v>
      </c>
      <c r="B3" s="22" t="s">
        <v>72</v>
      </c>
      <c r="C3" s="22" t="s">
        <v>46</v>
      </c>
    </row>
    <row r="4" spans="1:3" ht="14.25">
      <c r="A4" s="57" t="s">
        <v>24</v>
      </c>
      <c r="B4" s="22" t="s">
        <v>73</v>
      </c>
      <c r="C4" s="22" t="s">
        <v>69</v>
      </c>
    </row>
    <row r="5" spans="2:3" ht="14.25">
      <c r="B5" s="22" t="s">
        <v>74</v>
      </c>
      <c r="C5" s="22" t="s">
        <v>65</v>
      </c>
    </row>
    <row r="6" spans="2:3" ht="14.25">
      <c r="B6" s="22" t="s">
        <v>75</v>
      </c>
      <c r="C6" s="22" t="s">
        <v>70</v>
      </c>
    </row>
    <row r="7" spans="2:3" ht="14.25">
      <c r="B7" s="22" t="s">
        <v>76</v>
      </c>
      <c r="C7" s="22"/>
    </row>
    <row r="8" spans="2:3" ht="14.25">
      <c r="B8" s="22" t="s">
        <v>77</v>
      </c>
      <c r="C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保健センター</dc:creator>
  <cp:keywords/>
  <dc:description/>
  <cp:lastModifiedBy>川合　実香</cp:lastModifiedBy>
  <cp:lastPrinted>2022-01-05T03:15:06Z</cp:lastPrinted>
  <dcterms:created xsi:type="dcterms:W3CDTF">1999-06-09T06:55:29Z</dcterms:created>
  <dcterms:modified xsi:type="dcterms:W3CDTF">2022-01-05T03:19:52Z</dcterms:modified>
  <cp:category/>
  <cp:version/>
  <cp:contentType/>
  <cp:contentStatus/>
</cp:coreProperties>
</file>